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16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<sst xmlns="http://schemas.openxmlformats.org/spreadsheetml/2006/main" count="148" uniqueCount="127">
  <si>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</si>
  <si>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</si>
  <si>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</si>
  <si>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</si>
  <si>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</si>
  <si>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</si>
  <si>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</si>
  <si>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</si>
  <si>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</si>
  <si>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</si>
  <si>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</si>
  <si>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</si>
  <si>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</si>
  <si>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</si>
  <si>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</si>
  <si>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</si>
  <si>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</si>
  <si>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</si>
  <si>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</si>
  <si>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</si>
  <si>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</si>
  <si>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</si>
  <si>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</si>
  <si>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</si>
  <si>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</si>
  <si>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</si>
  <si>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</si>
  <si>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</si>
  <si>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</si>
  <si>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</si>
  <si>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</si>
  <si>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</si>
  <si>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</si>
  <si>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</si>
  <si>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</si>
  <si>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</si>
  <si>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</si>
  <si>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</si>
  <si>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</si>
  <si>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</si>
  <si>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</si>
  <si>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</si>
  <si>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</si>
  <si>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</si>
  <si>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</si>
  <si>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</si>
  <si>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</si>
  <si>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</si>
  <si>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</si>
  <si>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</si>
  <si>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</si>
  <si>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</si>
  <si>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</si>
  <si>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</si>
  <si>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</si>
  <si>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</si>
  <si>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</si>
  <si>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</si>
  <si>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</si>
  <si>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</si>
  <si>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</si>
  <si>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</si>
  <si>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</si>
  <si>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</si>
  <si>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</si>
  <si>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</si>
  <si>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</si>
  <si>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</si>
  <si>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</si>
  <si>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</si>
  <si>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</si>
  <si>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</si>
  <si>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</si>
  <si>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</si>
  <si>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</si>
  <si>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</si>
  <si>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</si>
  <si>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</si>
  <si>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</si>
  <si>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</si>
  <si>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</si>
  <si>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</si>
  <si>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</si>
  <si>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</si>
  <si>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</si>
  <si>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</si>
  <si>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</si>
  <si>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</si>
  <si>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</si>
  <si>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</si>
  <si>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</si>
  <si>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</si>
  <si>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</si>
  <si>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</si>
  <si>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</si>
  <si>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</si>
  <si>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</si>
  <si>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</si>
  <si>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</si>
  <si>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</si>
  <si>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</si>
  <si>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</si>
  <si>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</si>
  <si>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</si>
  <si>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</si>
  <si>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</si>
  <si>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</si>
  <si>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</si>
  <si>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</si>
  <si>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</si>
  <si>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</si>
  <si>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</si>
  <si>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</si>
  <si>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</si>
  <si>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</si>
  <si>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</si>
  <si>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</si>
  <si>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</si>
  <si>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Черкаський окружний адміністративний суд</t>
  </si>
  <si>
    <t>18002, м.Черкаси, бульвар Шевченка, 117</t>
  </si>
  <si>
    <t>2021 рік</t>
  </si>
  <si>
    <t>В.О.Гаврилюк</t>
  </si>
  <si>
    <t>О.Номоконова</t>
  </si>
  <si>
    <t>0472 335232</t>
  </si>
  <si>
    <t>0472 335237</t>
  </si>
  <si>
    <t>inbox@adm.ck.court.gov.ua</t>
  </si>
  <si>
    <t>10 січня 2022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</si>
</sst>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&amp;L6FEA662F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14988</v>
      </c>
      <c r="E1" s="70">
        <v>14988</v>
      </c>
      <c r="F1" s="70">
        <v>14988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13833</v>
      </c>
      <c r="D39" s="86">
        <f aca="true" t="shared" si="3" ref="D39:K39">SUM(D40,D47,D48,D49)</f>
        <v>13496699.81</v>
      </c>
      <c r="E39" s="74">
        <f t="shared" si="3"/>
        <v>5433</v>
      </c>
      <c r="F39" s="86">
        <f t="shared" si="3"/>
        <v>9993155.309999999</v>
      </c>
      <c r="G39" s="74">
        <f t="shared" si="3"/>
        <v>244</v>
      </c>
      <c r="H39" s="86">
        <f t="shared" si="3"/>
        <v>680022.81</v>
      </c>
      <c r="I39" s="74">
        <f t="shared" si="3"/>
        <v>21</v>
      </c>
      <c r="J39" s="86">
        <f t="shared" si="3"/>
        <v>30270.88</v>
      </c>
      <c r="K39" s="74">
        <f t="shared" si="3"/>
        <v>5107</v>
      </c>
      <c r="L39" s="86">
        <f>SUM(L40,L47,L48,L49)</f>
        <v>4805733.16</v>
      </c>
    </row>
    <row r="40" spans="1:12" ht="21" customHeight="1">
      <c r="A40" s="61">
        <v>35</v>
      </c>
      <c r="B40" s="64" t="s">
        <v>85</v>
      </c>
      <c r="C40" s="75">
        <f>SUM(C41,C44)</f>
        <v>13706</v>
      </c>
      <c r="D40" s="87">
        <f>SUM(D41,D44)</f>
        <v>13405489.870000001</v>
      </c>
      <c r="E40" s="75">
        <f aca="true" t="shared" si="4" ref="E40:L40">SUM(E41,E44)</f>
        <v>5325</v>
      </c>
      <c r="F40" s="87">
        <f t="shared" si="4"/>
        <v>9916058.61</v>
      </c>
      <c r="G40" s="75">
        <f t="shared" si="4"/>
        <v>243</v>
      </c>
      <c r="H40" s="87">
        <f t="shared" si="4"/>
        <v>677752.81</v>
      </c>
      <c r="I40" s="75">
        <f t="shared" si="4"/>
        <v>21</v>
      </c>
      <c r="J40" s="87">
        <f t="shared" si="4"/>
        <v>30270.88</v>
      </c>
      <c r="K40" s="75">
        <f t="shared" si="4"/>
        <v>5091</v>
      </c>
      <c r="L40" s="87">
        <f t="shared" si="4"/>
        <v>4790795.22</v>
      </c>
    </row>
    <row r="41" spans="1:12" ht="19.5" customHeight="1">
      <c r="A41" s="61">
        <v>36</v>
      </c>
      <c r="B41" s="64" t="s">
        <v>86</v>
      </c>
      <c r="C41" s="76">
        <v>1502</v>
      </c>
      <c r="D41" s="88">
        <v>4208879.07</v>
      </c>
      <c r="E41" s="77">
        <v>1087</v>
      </c>
      <c r="F41" s="89">
        <v>4032760.16</v>
      </c>
      <c r="G41" s="76">
        <v>52</v>
      </c>
      <c r="H41" s="88">
        <v>340478.71</v>
      </c>
      <c r="I41" s="78">
        <v>6</v>
      </c>
      <c r="J41" s="93">
        <v>13620</v>
      </c>
      <c r="K41" s="77">
        <v>145</v>
      </c>
      <c r="L41" s="89">
        <v>280305.22</v>
      </c>
    </row>
    <row r="42" spans="1:12" ht="16.5" customHeight="1">
      <c r="A42" s="61">
        <v>37</v>
      </c>
      <c r="B42" s="65" t="s">
        <v>87</v>
      </c>
      <c r="C42" s="76">
        <v>1054</v>
      </c>
      <c r="D42" s="88">
        <v>3633716.15</v>
      </c>
      <c r="E42" s="77">
        <v>891</v>
      </c>
      <c r="F42" s="89">
        <v>3681518.65</v>
      </c>
      <c r="G42" s="76">
        <v>42</v>
      </c>
      <c r="H42" s="88">
        <v>320101.11</v>
      </c>
      <c r="I42" s="78">
        <v>6</v>
      </c>
      <c r="J42" s="93">
        <v>13620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448</v>
      </c>
      <c r="D43" s="88">
        <v>575162.92</v>
      </c>
      <c r="E43" s="77">
        <v>196</v>
      </c>
      <c r="F43" s="89">
        <v>351241.51</v>
      </c>
      <c r="G43" s="76">
        <v>10</v>
      </c>
      <c r="H43" s="88">
        <v>20377.6</v>
      </c>
      <c r="I43" s="78">
        <v>0</v>
      </c>
      <c r="J43" s="93">
        <v>0</v>
      </c>
      <c r="K43" s="77">
        <v>145</v>
      </c>
      <c r="L43" s="89">
        <v>280305.22</v>
      </c>
    </row>
    <row r="44" spans="1:12" ht="21" customHeight="1">
      <c r="A44" s="61">
        <v>39</v>
      </c>
      <c r="B44" s="64" t="s">
        <v>88</v>
      </c>
      <c r="C44" s="76">
        <v>12204</v>
      </c>
      <c r="D44" s="88">
        <v>9196610.8</v>
      </c>
      <c r="E44" s="77">
        <v>4238</v>
      </c>
      <c r="F44" s="89">
        <v>5883298.45</v>
      </c>
      <c r="G44" s="76">
        <v>191</v>
      </c>
      <c r="H44" s="88">
        <v>337274.1</v>
      </c>
      <c r="I44" s="78">
        <v>15</v>
      </c>
      <c r="J44" s="93">
        <v>16650.88</v>
      </c>
      <c r="K44" s="77">
        <v>4946</v>
      </c>
      <c r="L44" s="89">
        <v>4510490</v>
      </c>
    </row>
    <row r="45" spans="1:12" ht="30" customHeight="1">
      <c r="A45" s="61">
        <v>40</v>
      </c>
      <c r="B45" s="65" t="s">
        <v>89</v>
      </c>
      <c r="C45" s="76">
        <v>824</v>
      </c>
      <c r="D45" s="88">
        <v>1364270</v>
      </c>
      <c r="E45" s="77">
        <v>565</v>
      </c>
      <c r="F45" s="89">
        <v>2214375.03</v>
      </c>
      <c r="G45" s="76">
        <v>63</v>
      </c>
      <c r="H45" s="88">
        <v>197892.5</v>
      </c>
      <c r="I45" s="78">
        <v>2</v>
      </c>
      <c r="J45" s="93">
        <v>3178</v>
      </c>
      <c r="K45" s="77">
        <v>9</v>
      </c>
      <c r="L45" s="89">
        <v>20430</v>
      </c>
    </row>
    <row r="46" spans="1:12" ht="21" customHeight="1">
      <c r="A46" s="61">
        <v>41</v>
      </c>
      <c r="B46" s="65" t="s">
        <v>79</v>
      </c>
      <c r="C46" s="76">
        <v>11380</v>
      </c>
      <c r="D46" s="88">
        <v>7832340.8</v>
      </c>
      <c r="E46" s="77">
        <v>3673</v>
      </c>
      <c r="F46" s="89">
        <v>3668923.42</v>
      </c>
      <c r="G46" s="76">
        <v>128</v>
      </c>
      <c r="H46" s="88">
        <v>139381.6</v>
      </c>
      <c r="I46" s="78">
        <v>13</v>
      </c>
      <c r="J46" s="93">
        <v>13472.88</v>
      </c>
      <c r="K46" s="77">
        <v>4937</v>
      </c>
      <c r="L46" s="89">
        <v>4490060</v>
      </c>
    </row>
    <row r="47" spans="1:12" ht="45" customHeight="1">
      <c r="A47" s="61">
        <v>42</v>
      </c>
      <c r="B47" s="64" t="s">
        <v>90</v>
      </c>
      <c r="C47" s="76">
        <v>7</v>
      </c>
      <c r="D47" s="88">
        <v>11532.94</v>
      </c>
      <c r="E47" s="77">
        <v>3</v>
      </c>
      <c r="F47" s="89">
        <v>3531.2</v>
      </c>
      <c r="G47" s="76">
        <v>0</v>
      </c>
      <c r="H47" s="88">
        <v>0</v>
      </c>
      <c r="I47" s="78">
        <v>0</v>
      </c>
      <c r="J47" s="93">
        <v>0</v>
      </c>
      <c r="K47" s="77">
        <v>4</v>
      </c>
      <c r="L47" s="89">
        <v>6765.94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120</v>
      </c>
      <c r="D49" s="88">
        <v>79677</v>
      </c>
      <c r="E49" s="77">
        <v>105</v>
      </c>
      <c r="F49" s="89">
        <v>73565.5</v>
      </c>
      <c r="G49" s="76">
        <v>1</v>
      </c>
      <c r="H49" s="88">
        <v>2270</v>
      </c>
      <c r="I49" s="78">
        <v>0</v>
      </c>
      <c r="J49" s="93">
        <v>0</v>
      </c>
      <c r="K49" s="77">
        <v>12</v>
      </c>
      <c r="L49" s="89">
        <v>8172</v>
      </c>
    </row>
    <row r="50" spans="1:12" ht="21.75" customHeight="1">
      <c r="A50" s="61">
        <v>45</v>
      </c>
      <c r="B50" s="63" t="s">
        <v>116</v>
      </c>
      <c r="C50" s="74">
        <f>SUM(C51:C54)</f>
        <v>1140</v>
      </c>
      <c r="D50" s="86">
        <f aca="true" t="shared" si="5" ref="D50:L50">SUM(D51:D54)</f>
        <v>9745.11000000008</v>
      </c>
      <c r="E50" s="74">
        <f t="shared" si="5"/>
        <v>1139</v>
      </c>
      <c r="F50" s="86">
        <f t="shared" si="5"/>
        <v>33871.5200000001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1119</v>
      </c>
      <c r="D51" s="87">
        <v>9159.45000000008</v>
      </c>
      <c r="E51" s="79">
        <v>1118</v>
      </c>
      <c r="F51" s="90">
        <v>32962.6000000001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6</v>
      </c>
      <c r="D52" s="87">
        <v>408.6</v>
      </c>
      <c r="E52" s="79">
        <v>6</v>
      </c>
      <c r="F52" s="90">
        <v>408.6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10</v>
      </c>
      <c r="D53" s="87">
        <v>143.01</v>
      </c>
      <c r="E53" s="79">
        <v>10</v>
      </c>
      <c r="F53" s="90">
        <v>336.53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34.05</v>
      </c>
      <c r="E54" s="79">
        <v>5</v>
      </c>
      <c r="F54" s="90">
        <v>163.79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14973</v>
      </c>
      <c r="D56" s="86">
        <f aca="true" t="shared" si="6" ref="D56:L56">SUM(D6,D28,D39,D50,D55)</f>
        <v>13506444.92</v>
      </c>
      <c r="E56" s="74">
        <f t="shared" si="6"/>
        <v>6572</v>
      </c>
      <c r="F56" s="86">
        <f t="shared" si="6"/>
        <v>10027026.829999998</v>
      </c>
      <c r="G56" s="74">
        <f t="shared" si="6"/>
        <v>244</v>
      </c>
      <c r="H56" s="86">
        <f t="shared" si="6"/>
        <v>680022.81</v>
      </c>
      <c r="I56" s="74">
        <f t="shared" si="6"/>
        <v>21</v>
      </c>
      <c r="J56" s="86">
        <f t="shared" si="6"/>
        <v>30270.88</v>
      </c>
      <c r="K56" s="74">
        <f t="shared" si="6"/>
        <v>5107</v>
      </c>
      <c r="L56" s="86">
        <f t="shared" si="6"/>
        <v>4805733.16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&amp;L6FEA662F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5090</v>
      </c>
      <c r="F4" s="84">
        <f>SUM(F5:F25)</f>
        <v>4787573.16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426</v>
      </c>
      <c r="F5" s="85">
        <v>459870.26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30</v>
      </c>
      <c r="F11" s="85">
        <v>27467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147</v>
      </c>
      <c r="F12" s="85">
        <v>142173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2667</v>
      </c>
      <c r="F13" s="85">
        <v>2491082.16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293</v>
      </c>
      <c r="F14" s="85">
        <v>266271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908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1523</v>
      </c>
      <c r="F17" s="85">
        <v>1397077.74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3</v>
      </c>
      <c r="F21" s="85">
        <v>2724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&amp;L6FEA662F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2022-01-10T10:59:36Z</cp:lastPrinted>
  <dcterms:created xsi:type="dcterms:W3CDTF">1996-10-08T23:32:33Z</dcterms:created>
  <dcterms:modified xsi:type="dcterms:W3CDTF">2022-01-10T10:59:46Z</dcterms:modified>
  <cp:category/>
  <cp:version/>
  <cp:contentType/>
  <cp:contentStatus/>
</cp:coreProperties>
</file>