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16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<sst xmlns="http://schemas.openxmlformats.org/spreadsheetml/2006/main" count="148" uniqueCount="127">
  <si>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</si>
  <si>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</si>
  <si>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</si>
  <si>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</si>
  <si>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</si>
  <si>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</si>
  <si>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</si>
  <si>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</si>
  <si>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</si>
  <si>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</si>
  <si>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</si>
  <si>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</si>
  <si>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</si>
  <si>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</si>
  <si>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</si>
  <si>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</si>
  <si>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</si>
  <si>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</si>
  <si>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</si>
  <si>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</si>
  <si>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</si>
  <si>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</si>
  <si>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</si>
  <si>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</si>
  <si>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</si>
  <si>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</si>
  <si>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</si>
  <si>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</si>
  <si>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</si>
  <si>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</si>
  <si>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</si>
  <si>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</si>
  <si>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</si>
  <si>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</si>
  <si>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</si>
  <si>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</si>
  <si>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</si>
  <si>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</si>
  <si>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</si>
  <si>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</si>
  <si>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</si>
  <si>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</si>
  <si>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</si>
  <si>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</si>
  <si>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</si>
  <si>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</si>
  <si>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</si>
  <si>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</si>
  <si>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</si>
  <si>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</si>
  <si>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</si>
  <si>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</si>
  <si>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</si>
  <si>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</si>
  <si>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</si>
  <si>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</si>
  <si>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</si>
  <si>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</si>
  <si>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</si>
  <si>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</si>
  <si>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</si>
  <si>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</si>
  <si>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</si>
  <si>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</si>
  <si>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</si>
  <si>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</si>
  <si>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</si>
  <si>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</si>
  <si>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</si>
  <si>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</si>
  <si>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</si>
  <si>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</si>
  <si>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</si>
  <si>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</si>
  <si>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</si>
  <si>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</si>
  <si>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</si>
  <si>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</si>
  <si>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</si>
  <si>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</si>
  <si>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</si>
  <si>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</si>
  <si>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</si>
  <si>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</si>
  <si>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</si>
  <si>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</si>
  <si>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</si>
  <si>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</si>
  <si>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</si>
  <si>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</si>
  <si>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</si>
  <si>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</si>
  <si>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</si>
  <si>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</si>
  <si>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</si>
  <si>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</si>
  <si>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</si>
  <si>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</si>
  <si>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</si>
  <si>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</si>
  <si>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</si>
  <si>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</si>
  <si>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</si>
  <si>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</si>
  <si>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</si>
  <si>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</si>
  <si>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</si>
  <si>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</si>
  <si>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</si>
  <si>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</si>
  <si>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</si>
  <si>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</si>
  <si>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</si>
  <si>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</si>
  <si>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</si>
  <si>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</si>
  <si>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</si>
  <si>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</si>
  <si>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Черкаський окружний адміністративний суд</t>
  </si>
  <si>
    <t>18002, м.Черкаси, бульвар Шевченка, 117.</t>
  </si>
  <si>
    <t>перше півріччя 2020 року</t>
  </si>
  <si>
    <t>С.М.Гарань</t>
  </si>
  <si>
    <t>О.Номоконова</t>
  </si>
  <si>
    <t>0472 33 52 32</t>
  </si>
  <si>
    <t>0472 33 52 37</t>
  </si>
  <si>
    <t>inbox@adm.ck.court.gov.ua</t>
  </si>
  <si>
    <t>2 липня 2020 року</t>
  </si>
</sst>
</file>

<file path=xl/styles.xml><?xml version="1.0" encoding="utf-8"?>
<styleSheet xmlns="http://schemas.openxmlformats.org/spreadsheetml/2006/main">
  <numFmts count="6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30" borderId="0" applyNumberFormat="0" applyBorder="0" applyAlignment="0" applyProtection="0"/>
    <xf numFmtId="0" fontId="0" fillId="31" borderId="8" applyNumberFormat="0" applyFont="0" applyAlignment="0" applyProtection="0"/>
    <xf numFmtId="0" fontId="58" fillId="29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Обчислення" xfId="55"/>
    <cellStyle name="Обычный 2" xfId="56"/>
    <cellStyle name="Обычный 2 2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Середній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&amp;LEF31FC3E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2632</v>
      </c>
      <c r="E1" s="70">
        <v>2632</v>
      </c>
      <c r="F1" s="70">
        <v>2632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3.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3.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3.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3.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69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1.2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27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27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3.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2499</v>
      </c>
      <c r="D39" s="86">
        <f aca="true" t="shared" si="3" ref="D39:K39">SUM(D40,D47,D48,D49)</f>
        <v>2991153.6600000295</v>
      </c>
      <c r="E39" s="74">
        <f t="shared" si="3"/>
        <v>1229</v>
      </c>
      <c r="F39" s="86">
        <f t="shared" si="3"/>
        <v>2577684.14000001</v>
      </c>
      <c r="G39" s="74">
        <f t="shared" si="3"/>
        <v>66</v>
      </c>
      <c r="H39" s="86">
        <f t="shared" si="3"/>
        <v>322531.28</v>
      </c>
      <c r="I39" s="74">
        <f t="shared" si="3"/>
        <v>4</v>
      </c>
      <c r="J39" s="86">
        <f t="shared" si="3"/>
        <v>13412.699999999999</v>
      </c>
      <c r="K39" s="74">
        <f t="shared" si="3"/>
        <v>655</v>
      </c>
      <c r="L39" s="86">
        <f>SUM(L40,L47,L48,L49)</f>
        <v>608500.439999997</v>
      </c>
    </row>
    <row r="40" spans="1:12" ht="21" customHeight="1">
      <c r="A40" s="61">
        <v>35</v>
      </c>
      <c r="B40" s="64" t="s">
        <v>85</v>
      </c>
      <c r="C40" s="75">
        <f>SUM(C41,C44)</f>
        <v>2437</v>
      </c>
      <c r="D40" s="87">
        <f>SUM(D41,D44)</f>
        <v>2951011.7100000298</v>
      </c>
      <c r="E40" s="75">
        <f aca="true" t="shared" si="4" ref="E40:L40">SUM(E41,E44)</f>
        <v>1177</v>
      </c>
      <c r="F40" s="87">
        <f t="shared" si="4"/>
        <v>2542662.7500000102</v>
      </c>
      <c r="G40" s="75">
        <f t="shared" si="4"/>
        <v>63</v>
      </c>
      <c r="H40" s="87">
        <f t="shared" si="4"/>
        <v>320940.67000000004</v>
      </c>
      <c r="I40" s="75">
        <f t="shared" si="4"/>
        <v>4</v>
      </c>
      <c r="J40" s="87">
        <f t="shared" si="4"/>
        <v>13412.699999999999</v>
      </c>
      <c r="K40" s="75">
        <f t="shared" si="4"/>
        <v>649</v>
      </c>
      <c r="L40" s="87">
        <f t="shared" si="4"/>
        <v>604716.839999997</v>
      </c>
    </row>
    <row r="41" spans="1:12" ht="19.5" customHeight="1">
      <c r="A41" s="61">
        <v>36</v>
      </c>
      <c r="B41" s="64" t="s">
        <v>86</v>
      </c>
      <c r="C41" s="76">
        <v>535</v>
      </c>
      <c r="D41" s="88">
        <v>1382259.91</v>
      </c>
      <c r="E41" s="77">
        <v>360</v>
      </c>
      <c r="F41" s="89">
        <v>1354298.32</v>
      </c>
      <c r="G41" s="76">
        <v>11</v>
      </c>
      <c r="H41" s="88">
        <v>234380.54</v>
      </c>
      <c r="I41" s="78">
        <v>2</v>
      </c>
      <c r="J41" s="93">
        <v>8772.3</v>
      </c>
      <c r="K41" s="77">
        <v>47</v>
      </c>
      <c r="L41" s="89">
        <v>51470.44</v>
      </c>
    </row>
    <row r="42" spans="1:12" ht="16.5" customHeight="1">
      <c r="A42" s="61">
        <v>37</v>
      </c>
      <c r="B42" s="65" t="s">
        <v>87</v>
      </c>
      <c r="C42" s="76">
        <v>289</v>
      </c>
      <c r="D42" s="88">
        <v>1156486.1</v>
      </c>
      <c r="E42" s="77">
        <v>241</v>
      </c>
      <c r="F42" s="89">
        <v>1159820.99</v>
      </c>
      <c r="G42" s="76">
        <v>6</v>
      </c>
      <c r="H42" s="88">
        <v>223092.51</v>
      </c>
      <c r="I42" s="78">
        <v>1</v>
      </c>
      <c r="J42" s="93">
        <v>2102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246</v>
      </c>
      <c r="D43" s="88">
        <v>225773.81</v>
      </c>
      <c r="E43" s="77">
        <v>119</v>
      </c>
      <c r="F43" s="89">
        <v>194477.33</v>
      </c>
      <c r="G43" s="76">
        <v>5</v>
      </c>
      <c r="H43" s="88">
        <v>11288.03</v>
      </c>
      <c r="I43" s="78">
        <v>1</v>
      </c>
      <c r="J43" s="93">
        <v>6670.3</v>
      </c>
      <c r="K43" s="77">
        <v>47</v>
      </c>
      <c r="L43" s="89">
        <v>51470.44</v>
      </c>
    </row>
    <row r="44" spans="1:12" ht="21" customHeight="1">
      <c r="A44" s="61">
        <v>39</v>
      </c>
      <c r="B44" s="64" t="s">
        <v>88</v>
      </c>
      <c r="C44" s="76">
        <v>1902</v>
      </c>
      <c r="D44" s="88">
        <v>1568751.80000003</v>
      </c>
      <c r="E44" s="77">
        <v>817</v>
      </c>
      <c r="F44" s="89">
        <v>1188364.43000001</v>
      </c>
      <c r="G44" s="76">
        <v>52</v>
      </c>
      <c r="H44" s="88">
        <v>86560.13</v>
      </c>
      <c r="I44" s="78">
        <v>2</v>
      </c>
      <c r="J44" s="93">
        <v>4640.4</v>
      </c>
      <c r="K44" s="77">
        <v>602</v>
      </c>
      <c r="L44" s="89">
        <v>553246.399999997</v>
      </c>
    </row>
    <row r="45" spans="1:12" ht="30" customHeight="1">
      <c r="A45" s="61">
        <v>40</v>
      </c>
      <c r="B45" s="65" t="s">
        <v>89</v>
      </c>
      <c r="C45" s="76">
        <v>320</v>
      </c>
      <c r="D45" s="88">
        <v>516911</v>
      </c>
      <c r="E45" s="77">
        <v>229</v>
      </c>
      <c r="F45" s="89">
        <v>605539.21</v>
      </c>
      <c r="G45" s="76">
        <v>28</v>
      </c>
      <c r="H45" s="88">
        <v>51469.11</v>
      </c>
      <c r="I45" s="78">
        <v>1</v>
      </c>
      <c r="J45" s="93">
        <v>3872</v>
      </c>
      <c r="K45" s="77">
        <v>2</v>
      </c>
      <c r="L45" s="89">
        <v>4204</v>
      </c>
    </row>
    <row r="46" spans="1:12" ht="21" customHeight="1">
      <c r="A46" s="61">
        <v>41</v>
      </c>
      <c r="B46" s="65" t="s">
        <v>79</v>
      </c>
      <c r="C46" s="76">
        <v>1582</v>
      </c>
      <c r="D46" s="88">
        <v>1051840.80000002</v>
      </c>
      <c r="E46" s="77">
        <v>588</v>
      </c>
      <c r="F46" s="89">
        <v>582825.219999999</v>
      </c>
      <c r="G46" s="76">
        <v>24</v>
      </c>
      <c r="H46" s="88">
        <v>35091.02</v>
      </c>
      <c r="I46" s="78">
        <v>1</v>
      </c>
      <c r="J46" s="93">
        <v>768.4</v>
      </c>
      <c r="K46" s="77">
        <v>600</v>
      </c>
      <c r="L46" s="89">
        <v>549042.399999997</v>
      </c>
    </row>
    <row r="47" spans="1:12" ht="45" customHeight="1">
      <c r="A47" s="61">
        <v>42</v>
      </c>
      <c r="B47" s="64" t="s">
        <v>90</v>
      </c>
      <c r="C47" s="76">
        <v>6</v>
      </c>
      <c r="D47" s="88">
        <v>6089.55</v>
      </c>
      <c r="E47" s="77">
        <v>4</v>
      </c>
      <c r="F47" s="89">
        <v>5278.36</v>
      </c>
      <c r="G47" s="76">
        <v>1</v>
      </c>
      <c r="H47" s="88">
        <v>960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56</v>
      </c>
      <c r="D49" s="88">
        <v>34052.4</v>
      </c>
      <c r="E49" s="77">
        <v>48</v>
      </c>
      <c r="F49" s="89">
        <v>29743.03</v>
      </c>
      <c r="G49" s="76">
        <v>2</v>
      </c>
      <c r="H49" s="88">
        <v>630.61</v>
      </c>
      <c r="I49" s="78">
        <v>0</v>
      </c>
      <c r="J49" s="93">
        <v>0</v>
      </c>
      <c r="K49" s="77">
        <v>6</v>
      </c>
      <c r="L49" s="89">
        <v>3783.6</v>
      </c>
    </row>
    <row r="50" spans="1:12" ht="21.75" customHeight="1">
      <c r="A50" s="61">
        <v>45</v>
      </c>
      <c r="B50" s="63" t="s">
        <v>116</v>
      </c>
      <c r="C50" s="74">
        <f>SUM(C51:C54)</f>
        <v>130</v>
      </c>
      <c r="D50" s="86">
        <f aca="true" t="shared" si="5" ref="D50:L50">SUM(D51:D54)</f>
        <v>1203.82</v>
      </c>
      <c r="E50" s="74">
        <f t="shared" si="5"/>
        <v>130</v>
      </c>
      <c r="F50" s="86">
        <f t="shared" si="5"/>
        <v>3293.6099999999997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126</v>
      </c>
      <c r="D51" s="87">
        <v>1178.62</v>
      </c>
      <c r="E51" s="79">
        <v>126</v>
      </c>
      <c r="F51" s="90">
        <v>3230.47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0</v>
      </c>
      <c r="D52" s="87">
        <v>0</v>
      </c>
      <c r="E52" s="79">
        <v>0</v>
      </c>
      <c r="F52" s="90">
        <v>0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1</v>
      </c>
      <c r="D53" s="87">
        <v>6.3</v>
      </c>
      <c r="E53" s="79">
        <v>1</v>
      </c>
      <c r="F53" s="90">
        <v>18.93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3</v>
      </c>
      <c r="D54" s="87">
        <v>18.9</v>
      </c>
      <c r="E54" s="79">
        <v>3</v>
      </c>
      <c r="F54" s="90">
        <v>44.21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4.25">
      <c r="A56" s="61">
        <v>51</v>
      </c>
      <c r="B56" s="62" t="s">
        <v>117</v>
      </c>
      <c r="C56" s="74">
        <f>SUM(C6,C28,C39,C50,C55)</f>
        <v>2629</v>
      </c>
      <c r="D56" s="86">
        <f aca="true" t="shared" si="6" ref="D56:L56">SUM(D6,D28,D39,D50,D55)</f>
        <v>2992357.4800000293</v>
      </c>
      <c r="E56" s="74">
        <f t="shared" si="6"/>
        <v>1359</v>
      </c>
      <c r="F56" s="86">
        <f t="shared" si="6"/>
        <v>2580977.75000001</v>
      </c>
      <c r="G56" s="74">
        <f t="shared" si="6"/>
        <v>66</v>
      </c>
      <c r="H56" s="86">
        <f t="shared" si="6"/>
        <v>322531.28</v>
      </c>
      <c r="I56" s="74">
        <f t="shared" si="6"/>
        <v>4</v>
      </c>
      <c r="J56" s="86">
        <f t="shared" si="6"/>
        <v>13412.699999999999</v>
      </c>
      <c r="K56" s="74">
        <f t="shared" si="6"/>
        <v>655</v>
      </c>
      <c r="L56" s="86">
        <f t="shared" si="6"/>
        <v>608500.439999997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&amp;LEF31FC3E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647</v>
      </c>
      <c r="F4" s="84">
        <f>SUM(F5:F25)</f>
        <v>598722.0399999982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50</v>
      </c>
      <c r="F5" s="85">
        <v>43411.43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16</v>
      </c>
      <c r="F11" s="85">
        <v>14293.6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9</v>
      </c>
      <c r="F12" s="85">
        <v>7567.2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248</v>
      </c>
      <c r="F13" s="85">
        <v>230943.809999999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96</v>
      </c>
      <c r="F14" s="85">
        <v>93328.8000000001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1</v>
      </c>
      <c r="F16" s="85">
        <v>840.8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226</v>
      </c>
      <c r="F17" s="85">
        <v>207495.599999999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1</v>
      </c>
      <c r="F18" s="85">
        <v>840.8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3.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3.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124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125</v>
      </c>
      <c r="D34" s="178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&amp;LEF31FC3E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User</cp:lastModifiedBy>
  <cp:lastPrinted>2018-03-15T06:41:01Z</cp:lastPrinted>
  <dcterms:created xsi:type="dcterms:W3CDTF">1996-10-08T23:32:33Z</dcterms:created>
  <dcterms:modified xsi:type="dcterms:W3CDTF">2020-07-16T11:21:56Z</dcterms:modified>
  <cp:category/>
  <cp:version/>
  <cp:contentType/>
  <cp:contentStatus/>
</cp:coreProperties>
</file>